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'Sheet2'!$A$1:$I$27</definedName>
  </definedNames>
  <calcPr fullCalcOnLoad="1"/>
</workbook>
</file>

<file path=xl/sharedStrings.xml><?xml version="1.0" encoding="utf-8"?>
<sst xmlns="http://schemas.openxmlformats.org/spreadsheetml/2006/main" count="34" uniqueCount="34">
  <si>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</si>
  <si>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</si>
  <si>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</si>
  <si>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</si>
  <si>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</si>
  <si>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</si>
  <si>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</si>
  <si>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</si>
  <si>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</si>
  <si>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</si>
  <si>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</si>
  <si>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</si>
  <si>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</si>
  <si>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PROF.UNIV. DR. ARDELEANU ELENA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</si>
  <si>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</si>
  <si>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</si>
  <si>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</si>
  <si>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</si>
  <si>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</si>
  <si>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</si>
  <si>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</si>
  <si>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„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</si>
  <si>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</si>
  <si>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</si>
  <si>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</si>
  <si>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</si>
  <si>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</si>
  <si>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</si>
  <si>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</si>
  <si>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</si>
  <si>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</si>
  <si>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</si>
  <si>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Total VALORI CONTRACT SEM.II 2018</t>
  </si>
  <si>
    <t>CENTRALIZATOR SERVICII PARACLINICE- ECOGRAFII CLINIC / PUNCTE SI VALORI CONTRACT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</si>
</sst>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2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10.8515625" style="0" customWidth="1"/>
    <col min="2" max="2" width="48.140625" style="8" customWidth="1"/>
    <col min="3" max="3" width="21.57421875" style="0" customWidth="1"/>
    <col min="4" max="4" width="18.00390625" style="1" customWidth="1"/>
    <col min="5" max="5" width="22.421875" style="1" customWidth="1"/>
    <col min="6" max="6" width="17.421875" style="1" customWidth="1"/>
    <col min="7" max="7" width="17.00390625" style="1" customWidth="1"/>
    <col min="8" max="8" width="18.28125" style="1" customWidth="1"/>
    <col min="9" max="9" width="19.140625" style="19" customWidth="1"/>
    <col min="10" max="10" width="16.28125" style="0" customWidth="1"/>
    <col min="11" max="11" width="14.28125" style="0" customWidth="1"/>
    <col min="12" max="12" width="13.140625" style="0" customWidth="1"/>
    <col min="13" max="13" width="14.8515625" style="0" customWidth="1"/>
    <col min="14" max="14" width="14.421875" style="0" customWidth="1"/>
    <col min="15" max="15" width="16.00390625" style="0" customWidth="1"/>
  </cols>
  <sheetData>
    <row r="1" spans="1:2" ht="24.75" customHeight="1">
      <c r="A1" s="34"/>
      <c r="B1" s="35"/>
    </row>
    <row r="2" spans="1:8" ht="24" customHeight="1">
      <c r="A2" s="2" t="s">
        <v>33</v>
      </c>
      <c r="B2" s="2"/>
      <c r="C2" s="2"/>
      <c r="D2" s="3"/>
      <c r="E2" s="3"/>
      <c r="F2" s="3"/>
      <c r="G2" s="3"/>
      <c r="H2" s="3"/>
    </row>
    <row r="3" spans="1:8" ht="24" customHeight="1">
      <c r="A3" s="2"/>
      <c r="B3" s="2"/>
      <c r="C3" s="2"/>
      <c r="D3" s="3"/>
      <c r="E3" s="3"/>
      <c r="F3" s="3"/>
      <c r="G3" s="3"/>
      <c r="H3" s="3"/>
    </row>
    <row r="4" spans="1:8" ht="24" customHeight="1">
      <c r="A4" s="2"/>
      <c r="B4" s="2"/>
      <c r="C4" s="2"/>
      <c r="D4" s="3"/>
      <c r="E4" s="3"/>
      <c r="F4" s="3"/>
      <c r="G4" s="3"/>
      <c r="H4" s="3"/>
    </row>
    <row r="5" spans="3:9" ht="24" customHeight="1">
      <c r="C5" s="36" t="s">
        <v>28</v>
      </c>
      <c r="D5" s="37"/>
      <c r="E5" s="36" t="s">
        <v>29</v>
      </c>
      <c r="F5" s="37"/>
      <c r="I5" s="20"/>
    </row>
    <row r="6" spans="1:9" ht="75.75" customHeight="1">
      <c r="A6" s="13" t="s">
        <v>0</v>
      </c>
      <c r="B6" s="14" t="s">
        <v>1</v>
      </c>
      <c r="C6" s="15" t="s">
        <v>2</v>
      </c>
      <c r="D6" s="15" t="s">
        <v>3</v>
      </c>
      <c r="E6" s="15" t="s">
        <v>5</v>
      </c>
      <c r="F6" s="15" t="s">
        <v>6</v>
      </c>
      <c r="G6" s="15" t="s">
        <v>7</v>
      </c>
      <c r="H6" s="15" t="s">
        <v>20</v>
      </c>
      <c r="I6" s="21" t="s">
        <v>32</v>
      </c>
    </row>
    <row r="7" spans="1:9" ht="36" customHeight="1">
      <c r="A7" s="10">
        <v>1</v>
      </c>
      <c r="B7" s="22" t="s">
        <v>10</v>
      </c>
      <c r="C7" s="31">
        <v>23.58</v>
      </c>
      <c r="D7" s="31">
        <f>C7*$C$21</f>
        <v>6852.783031258202</v>
      </c>
      <c r="E7" s="31">
        <v>0</v>
      </c>
      <c r="F7" s="31">
        <v>0</v>
      </c>
      <c r="G7" s="31">
        <f>C7+E7</f>
        <v>23.58</v>
      </c>
      <c r="H7" s="31">
        <f aca="true" t="shared" si="0" ref="H7:H17">G7*$I$21</f>
        <v>7614.20336806467</v>
      </c>
      <c r="I7" s="32">
        <f>H7</f>
        <v>7614.20336806467</v>
      </c>
    </row>
    <row r="8" spans="1:9" ht="36" customHeight="1">
      <c r="A8" s="10">
        <v>2</v>
      </c>
      <c r="B8" s="23" t="s">
        <v>11</v>
      </c>
      <c r="C8" s="31">
        <v>37.85</v>
      </c>
      <c r="D8" s="31">
        <f aca="true" t="shared" si="1" ref="D8:D17">C8*$C$21</f>
        <v>10999.908300810983</v>
      </c>
      <c r="E8" s="31">
        <v>0</v>
      </c>
      <c r="F8" s="31">
        <v>0</v>
      </c>
      <c r="G8" s="31">
        <f aca="true" t="shared" si="2" ref="G8:G17">C8+E8</f>
        <v>37.85</v>
      </c>
      <c r="H8" s="31">
        <f t="shared" si="0"/>
        <v>12222.120334234427</v>
      </c>
      <c r="I8" s="32">
        <f aca="true" t="shared" si="3" ref="I8:I17">H8</f>
        <v>12222.120334234427</v>
      </c>
    </row>
    <row r="9" spans="1:9" ht="31.5" customHeight="1">
      <c r="A9" s="10">
        <v>3</v>
      </c>
      <c r="B9" s="23" t="s">
        <v>12</v>
      </c>
      <c r="C9" s="31">
        <v>39.29</v>
      </c>
      <c r="D9" s="31">
        <f t="shared" si="1"/>
        <v>11418.398867605376</v>
      </c>
      <c r="E9" s="31">
        <v>0</v>
      </c>
      <c r="F9" s="31">
        <v>0</v>
      </c>
      <c r="G9" s="31">
        <f t="shared" si="2"/>
        <v>39.29</v>
      </c>
      <c r="H9" s="31">
        <f t="shared" si="0"/>
        <v>12687.109852894864</v>
      </c>
      <c r="I9" s="32">
        <f t="shared" si="3"/>
        <v>12687.109852894864</v>
      </c>
    </row>
    <row r="10" spans="1:9" ht="31.5">
      <c r="A10" s="10">
        <v>4</v>
      </c>
      <c r="B10" s="23" t="s">
        <v>13</v>
      </c>
      <c r="C10" s="31">
        <v>43.31</v>
      </c>
      <c r="D10" s="31">
        <f t="shared" si="1"/>
        <v>12586.685033239726</v>
      </c>
      <c r="E10" s="31">
        <v>0</v>
      </c>
      <c r="F10" s="31">
        <v>0</v>
      </c>
      <c r="G10" s="31">
        <f t="shared" si="2"/>
        <v>43.31</v>
      </c>
      <c r="H10" s="31">
        <f t="shared" si="0"/>
        <v>13985.205592488586</v>
      </c>
      <c r="I10" s="32">
        <f t="shared" si="3"/>
        <v>13985.205592488586</v>
      </c>
    </row>
    <row r="11" spans="1:9" ht="31.5">
      <c r="A11" s="10">
        <v>5</v>
      </c>
      <c r="B11" s="23" t="s">
        <v>17</v>
      </c>
      <c r="C11" s="32">
        <v>18.5</v>
      </c>
      <c r="D11" s="31">
        <f t="shared" si="1"/>
        <v>5376.441309511312</v>
      </c>
      <c r="E11" s="31">
        <v>0</v>
      </c>
      <c r="F11" s="31">
        <v>0</v>
      </c>
      <c r="G11" s="31">
        <f t="shared" si="2"/>
        <v>18.5</v>
      </c>
      <c r="H11" s="31">
        <f t="shared" si="0"/>
        <v>5973.823677234792</v>
      </c>
      <c r="I11" s="32">
        <f t="shared" si="3"/>
        <v>5973.823677234792</v>
      </c>
    </row>
    <row r="12" spans="1:9" ht="31.5">
      <c r="A12" s="10">
        <v>6</v>
      </c>
      <c r="B12" s="23" t="s">
        <v>14</v>
      </c>
      <c r="C12" s="32">
        <v>23.5</v>
      </c>
      <c r="D12" s="31">
        <f t="shared" si="1"/>
        <v>6829.533555325181</v>
      </c>
      <c r="E12" s="31">
        <v>0</v>
      </c>
      <c r="F12" s="31">
        <v>0</v>
      </c>
      <c r="G12" s="31">
        <f t="shared" si="2"/>
        <v>23.5</v>
      </c>
      <c r="H12" s="31">
        <f t="shared" si="0"/>
        <v>7588.370617027979</v>
      </c>
      <c r="I12" s="32">
        <f t="shared" si="3"/>
        <v>7588.370617027979</v>
      </c>
    </row>
    <row r="13" spans="1:10" ht="33" customHeight="1">
      <c r="A13" s="10">
        <v>7</v>
      </c>
      <c r="B13" s="23" t="s">
        <v>8</v>
      </c>
      <c r="C13" s="31">
        <v>122.72</v>
      </c>
      <c r="D13" s="31">
        <f t="shared" si="1"/>
        <v>35664.69608125558</v>
      </c>
      <c r="E13" s="31">
        <v>0</v>
      </c>
      <c r="F13" s="31">
        <v>0</v>
      </c>
      <c r="G13" s="31">
        <f t="shared" si="2"/>
        <v>122.72</v>
      </c>
      <c r="H13" s="31">
        <f t="shared" si="0"/>
        <v>39627.440090283984</v>
      </c>
      <c r="I13" s="32">
        <f t="shared" si="3"/>
        <v>39627.440090283984</v>
      </c>
      <c r="J13" t="s">
        <v>21</v>
      </c>
    </row>
    <row r="14" spans="1:9" ht="31.5">
      <c r="A14" s="10">
        <v>8</v>
      </c>
      <c r="B14" s="23" t="s">
        <v>15</v>
      </c>
      <c r="C14" s="32">
        <v>59.71</v>
      </c>
      <c r="D14" s="31">
        <f t="shared" si="1"/>
        <v>17352.827599509215</v>
      </c>
      <c r="E14" s="31">
        <v>0</v>
      </c>
      <c r="F14" s="31">
        <v>0</v>
      </c>
      <c r="G14" s="31">
        <f t="shared" si="2"/>
        <v>59.71</v>
      </c>
      <c r="H14" s="31">
        <f t="shared" si="0"/>
        <v>19280.91955501024</v>
      </c>
      <c r="I14" s="32">
        <f t="shared" si="3"/>
        <v>19280.91955501024</v>
      </c>
    </row>
    <row r="15" spans="1:9" ht="31.5">
      <c r="A15" s="10">
        <v>9</v>
      </c>
      <c r="B15" s="23" t="s">
        <v>9</v>
      </c>
      <c r="C15" s="31">
        <v>127.14</v>
      </c>
      <c r="D15" s="31">
        <f t="shared" si="1"/>
        <v>36949.22962655504</v>
      </c>
      <c r="E15" s="31">
        <v>0</v>
      </c>
      <c r="F15" s="31">
        <v>0</v>
      </c>
      <c r="G15" s="31">
        <f t="shared" si="2"/>
        <v>127.14</v>
      </c>
      <c r="H15" s="31">
        <f t="shared" si="0"/>
        <v>41054.699585061164</v>
      </c>
      <c r="I15" s="32">
        <f t="shared" si="3"/>
        <v>41054.699585061164</v>
      </c>
    </row>
    <row r="16" spans="1:9" ht="30" customHeight="1">
      <c r="A16" s="10">
        <v>10</v>
      </c>
      <c r="B16" s="23" t="s">
        <v>18</v>
      </c>
      <c r="C16" s="31">
        <v>132.7</v>
      </c>
      <c r="D16" s="31">
        <f t="shared" si="1"/>
        <v>38565.06820390006</v>
      </c>
      <c r="E16" s="31">
        <v>0</v>
      </c>
      <c r="F16" s="31">
        <v>0</v>
      </c>
      <c r="G16" s="31">
        <f t="shared" si="2"/>
        <v>132.7</v>
      </c>
      <c r="H16" s="31">
        <f t="shared" si="0"/>
        <v>42850.075782111184</v>
      </c>
      <c r="I16" s="32">
        <f t="shared" si="3"/>
        <v>42850.075782111184</v>
      </c>
    </row>
    <row r="17" spans="1:9" ht="31.5">
      <c r="A17" s="10">
        <v>11</v>
      </c>
      <c r="B17" s="23" t="s">
        <v>16</v>
      </c>
      <c r="C17" s="32">
        <v>133.74</v>
      </c>
      <c r="D17" s="31">
        <f t="shared" si="1"/>
        <v>38867.31139102935</v>
      </c>
      <c r="E17" s="31">
        <v>0</v>
      </c>
      <c r="F17" s="31">
        <v>0</v>
      </c>
      <c r="G17" s="31">
        <f t="shared" si="2"/>
        <v>133.74</v>
      </c>
      <c r="H17" s="31">
        <f t="shared" si="0"/>
        <v>43185.90154558817</v>
      </c>
      <c r="I17" s="32">
        <f t="shared" si="3"/>
        <v>43185.90154558817</v>
      </c>
    </row>
    <row r="18" spans="1:9" s="8" customFormat="1" ht="29.25" customHeight="1">
      <c r="A18" s="11"/>
      <c r="B18" s="12" t="s">
        <v>4</v>
      </c>
      <c r="C18" s="9">
        <f>SUM(C7:C17)</f>
        <v>762.04</v>
      </c>
      <c r="D18" s="9">
        <f>SUM(D7:D17)</f>
        <v>221462.88300000003</v>
      </c>
      <c r="E18" s="9">
        <f>SUM(E7:E17)</f>
        <v>0</v>
      </c>
      <c r="F18" s="18">
        <f>F20</f>
        <v>24606.987</v>
      </c>
      <c r="G18" s="9">
        <f>SUM(G7:G17)</f>
        <v>762.04</v>
      </c>
      <c r="H18" s="9">
        <f>SUM(H7:H17)</f>
        <v>246069.87000000005</v>
      </c>
      <c r="I18" s="18">
        <f>SUM(I7:I17)</f>
        <v>246069.87000000005</v>
      </c>
    </row>
    <row r="19" spans="1:9" s="8" customFormat="1" ht="55.5" customHeight="1">
      <c r="A19" s="24"/>
      <c r="B19" s="28" t="s">
        <v>19</v>
      </c>
      <c r="C19" s="9">
        <f>C18</f>
        <v>762.04</v>
      </c>
      <c r="D19" s="26"/>
      <c r="E19" s="33" t="s">
        <v>23</v>
      </c>
      <c r="F19" s="18">
        <f>E18</f>
        <v>0</v>
      </c>
      <c r="H19" s="30" t="s">
        <v>25</v>
      </c>
      <c r="I19" s="9">
        <f>G18</f>
        <v>762.04</v>
      </c>
    </row>
    <row r="20" spans="1:9" s="8" customFormat="1" ht="51.75" customHeight="1">
      <c r="A20" s="24"/>
      <c r="B20" s="28" t="s">
        <v>30</v>
      </c>
      <c r="C20" s="9">
        <f>0.9*246069.87</f>
        <v>221462.883</v>
      </c>
      <c r="D20" s="26"/>
      <c r="E20" s="33" t="s">
        <v>31</v>
      </c>
      <c r="F20" s="18">
        <f>0.1*246069.87</f>
        <v>24606.987</v>
      </c>
      <c r="H20" s="30" t="s">
        <v>26</v>
      </c>
      <c r="I20" s="9">
        <f>D18+F18</f>
        <v>246069.87000000002</v>
      </c>
    </row>
    <row r="21" spans="1:9" s="8" customFormat="1" ht="63" customHeight="1">
      <c r="A21" s="24"/>
      <c r="B21" s="33" t="s">
        <v>22</v>
      </c>
      <c r="C21" s="9">
        <f>C20/C19</f>
        <v>290.61844916277363</v>
      </c>
      <c r="D21" s="26"/>
      <c r="E21" s="33" t="s">
        <v>24</v>
      </c>
      <c r="F21" s="18">
        <f>0</f>
        <v>0</v>
      </c>
      <c r="H21" s="30" t="s">
        <v>27</v>
      </c>
      <c r="I21" s="9">
        <f>I20/I19</f>
        <v>322.9093879586374</v>
      </c>
    </row>
    <row r="22" spans="1:9" s="8" customFormat="1" ht="19.5">
      <c r="A22" s="24"/>
      <c r="B22" s="25"/>
      <c r="C22" s="29"/>
      <c r="D22" s="26"/>
      <c r="E22" s="26"/>
      <c r="F22" s="27"/>
      <c r="G22" s="26"/>
      <c r="H22" s="26"/>
      <c r="I22" s="27"/>
    </row>
    <row r="23" ht="22.5" customHeight="1"/>
    <row r="24" spans="2:5" ht="18.75">
      <c r="B24" s="16"/>
      <c r="C24" s="5"/>
      <c r="D24" s="6"/>
      <c r="E24" s="29"/>
    </row>
    <row r="25" spans="2:4" ht="18.75">
      <c r="B25" s="17"/>
      <c r="C25" s="5"/>
      <c r="D25" s="6"/>
    </row>
    <row r="26" spans="2:4" ht="18.75">
      <c r="B26" s="17"/>
      <c r="C26" s="7"/>
      <c r="D26" s="6"/>
    </row>
    <row r="27" spans="2:4" ht="18.75">
      <c r="B27" s="17"/>
      <c r="C27" s="7"/>
      <c r="D27" s="6"/>
    </row>
    <row r="28" ht="18.75">
      <c r="C28" s="7"/>
    </row>
    <row r="45" ht="12.75">
      <c r="D45" s="4"/>
    </row>
    <row r="46" ht="12.75">
      <c r="D46" s="4"/>
    </row>
    <row r="49" ht="12.75">
      <c r="D49" s="4"/>
    </row>
  </sheetData>
  <sheetProtection/>
  <mergeCells count="3">
    <mergeCell ref="A1:B1"/>
    <mergeCell ref="C5:D5"/>
    <mergeCell ref="E5:F5"/>
  </mergeCells>
  <printOptions/>
  <pageMargins left="0.29" right="0.75" top="0.73" bottom="0.83" header="0.5" footer="0.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2018-06-27T15:35:26Z</cp:lastPrinted>
  <dcterms:created xsi:type="dcterms:W3CDTF">2004-01-09T07:03:24Z</dcterms:created>
  <dcterms:modified xsi:type="dcterms:W3CDTF">2018-07-04T07:33:20Z</dcterms:modified>
  <cp:category/>
  <cp:version/>
  <cp:contentType/>
  <cp:contentStatus/>
</cp:coreProperties>
</file>